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26.03.2021" sheetId="1" r:id="rId1"/>
  </sheets>
  <definedNames>
    <definedName name="_xlnm.Print_Titles" localSheetId="0">'26.03.2021'!$A:$B,'26.03.2021'!$3:$4</definedName>
  </definedNames>
  <calcPr calcId="125725" refMode="R1C1"/>
</workbook>
</file>

<file path=xl/calcChain.xml><?xml version="1.0" encoding="utf-8"?>
<calcChain xmlns="http://schemas.openxmlformats.org/spreadsheetml/2006/main">
  <c r="P28" i="1"/>
  <c r="P27"/>
  <c r="P26"/>
  <c r="L31"/>
  <c r="J31"/>
  <c r="I31"/>
  <c r="G31"/>
  <c r="Q31" s="1"/>
  <c r="P31"/>
  <c r="N31"/>
  <c r="Q30"/>
  <c r="P30"/>
  <c r="O30"/>
  <c r="N30"/>
  <c r="H30"/>
  <c r="C30"/>
  <c r="M30" s="1"/>
  <c r="Q25"/>
  <c r="P25"/>
  <c r="O25"/>
  <c r="N25"/>
  <c r="H25"/>
  <c r="C25"/>
  <c r="M25" s="1"/>
  <c r="Q24"/>
  <c r="P24"/>
  <c r="O24"/>
  <c r="N24"/>
  <c r="H24"/>
  <c r="C24"/>
  <c r="M24" s="1"/>
  <c r="Q23"/>
  <c r="P23"/>
  <c r="O23"/>
  <c r="N23"/>
  <c r="H23"/>
  <c r="C23"/>
  <c r="M23" s="1"/>
  <c r="Q22"/>
  <c r="P22"/>
  <c r="O22"/>
  <c r="N22"/>
  <c r="H22"/>
  <c r="C22"/>
  <c r="M22" s="1"/>
  <c r="Q21"/>
  <c r="P21"/>
  <c r="O21"/>
  <c r="N21"/>
  <c r="H21"/>
  <c r="C21"/>
  <c r="M21" s="1"/>
  <c r="Q20"/>
  <c r="P20"/>
  <c r="O20"/>
  <c r="N20"/>
  <c r="H20"/>
  <c r="C20"/>
  <c r="M20" s="1"/>
  <c r="Q19"/>
  <c r="P19"/>
  <c r="O19"/>
  <c r="N19"/>
  <c r="H19"/>
  <c r="C19"/>
  <c r="M19" s="1"/>
  <c r="Q18"/>
  <c r="P18"/>
  <c r="O18"/>
  <c r="N18"/>
  <c r="H18"/>
  <c r="C18"/>
  <c r="M18" s="1"/>
  <c r="Q17"/>
  <c r="P17"/>
  <c r="O17"/>
  <c r="N17"/>
  <c r="H17"/>
  <c r="C17"/>
  <c r="M17" s="1"/>
  <c r="Q16"/>
  <c r="P16"/>
  <c r="O16"/>
  <c r="N16"/>
  <c r="H16"/>
  <c r="C16"/>
  <c r="M16" s="1"/>
  <c r="Q15"/>
  <c r="P15"/>
  <c r="O15"/>
  <c r="N15"/>
  <c r="H15"/>
  <c r="C15"/>
  <c r="M15" s="1"/>
  <c r="Q14"/>
  <c r="P14"/>
  <c r="O14"/>
  <c r="N14"/>
  <c r="H14"/>
  <c r="C14"/>
  <c r="M14" s="1"/>
  <c r="Q13"/>
  <c r="P13"/>
  <c r="O13"/>
  <c r="N13"/>
  <c r="H13"/>
  <c r="C13"/>
  <c r="M13" s="1"/>
  <c r="Q12"/>
  <c r="P12"/>
  <c r="O12"/>
  <c r="N12"/>
  <c r="H12"/>
  <c r="C12"/>
  <c r="M12" s="1"/>
  <c r="Q11"/>
  <c r="P11"/>
  <c r="O11"/>
  <c r="N11"/>
  <c r="H11"/>
  <c r="C11"/>
  <c r="M11" s="1"/>
  <c r="Q10"/>
  <c r="P10"/>
  <c r="O10"/>
  <c r="N10"/>
  <c r="H10"/>
  <c r="C10"/>
  <c r="M10" s="1"/>
  <c r="Q9"/>
  <c r="P9"/>
  <c r="O9"/>
  <c r="N9"/>
  <c r="H9"/>
  <c r="C9"/>
  <c r="M9" s="1"/>
  <c r="Q8"/>
  <c r="P8"/>
  <c r="O8"/>
  <c r="N8"/>
  <c r="H8"/>
  <c r="C8"/>
  <c r="M8" s="1"/>
  <c r="Q7"/>
  <c r="P7"/>
  <c r="O7"/>
  <c r="N7"/>
  <c r="H7"/>
  <c r="C7"/>
  <c r="M7" s="1"/>
  <c r="Q6"/>
  <c r="P6"/>
  <c r="O6"/>
  <c r="N6"/>
  <c r="H6"/>
  <c r="C6"/>
  <c r="M6" s="1"/>
  <c r="Q5"/>
  <c r="P5"/>
  <c r="O5"/>
  <c r="N5"/>
  <c r="H5"/>
  <c r="C5"/>
  <c r="M31" l="1"/>
  <c r="M5"/>
  <c r="O31"/>
</calcChain>
</file>

<file path=xl/sharedStrings.xml><?xml version="1.0" encoding="utf-8"?>
<sst xmlns="http://schemas.openxmlformats.org/spreadsheetml/2006/main" count="49" uniqueCount="39">
  <si>
    <t xml:space="preserve">Финансирование МП  за 12 месяцев 2020 года </t>
  </si>
  <si>
    <t>Курьинский район</t>
  </si>
  <si>
    <t>№ п/п</t>
  </si>
  <si>
    <t>Наименование МП</t>
  </si>
  <si>
    <t>План по программе на 2020 г.</t>
  </si>
  <si>
    <t>Всего</t>
  </si>
  <si>
    <t>ФБ</t>
  </si>
  <si>
    <t>КБ</t>
  </si>
  <si>
    <t>МБ</t>
  </si>
  <si>
    <t>ВБ</t>
  </si>
  <si>
    <t>Фактически освоено за 12 месяцев 2020г.</t>
  </si>
  <si>
    <t>Выполнение от плана по программе, %</t>
  </si>
  <si>
    <t xml:space="preserve"> «Молодежь Курьинского района» на 2017-2020 годы</t>
  </si>
  <si>
    <t xml:space="preserve"> «О мерах по улучшению качества жизни граждан старшего поколения в Курьинском районе» на 2017-2020 годы</t>
  </si>
  <si>
    <t xml:space="preserve"> «Охрана здоровья и формирование здорового образа жизни населения Курьинского района»  на 2015-2020 годы</t>
  </si>
  <si>
    <t>"Устойчивое развитие поселений  Курьинского района "на 2013-2020 годы</t>
  </si>
  <si>
    <t>« Культура Курьинского района на 2018 -2022 годы»</t>
  </si>
  <si>
    <t>«Демографическое развитие Курьинского района» на 2018 – 2020 годы</t>
  </si>
  <si>
    <t>«Доступная среда»  на 2016-2020годы</t>
  </si>
  <si>
    <t>«Кадры для экономики Курьинского района» на 2016 - 2020 годы</t>
  </si>
  <si>
    <t>«Комплексное развитие коммунальной инфраструктуры на основе модернизации жилищно-коммунального комплекса Курьинского района на 2016-2020 годы»</t>
  </si>
  <si>
    <t>«Обеспечение жильем молодых семей в Курьинском районе» на 2016 – 2020 годы</t>
  </si>
  <si>
    <t>«Патриотическое воспитание граждан в Курьинском районе» на 2016-2020 годы</t>
  </si>
  <si>
    <t>«Повышение безопасности дорожного движения в Курьинском районе в 2013-2020 годах»</t>
  </si>
  <si>
    <t>«Противодействие экстремизму и идеологии терроризма в Курьинском районе» на 2016-2020 годы</t>
  </si>
  <si>
    <t>«Развитие туризма в Курьинском районе» на 2016 - 2020 годы</t>
  </si>
  <si>
    <t>«Развитие физической культуры и спорта в Курьинском районе» на 2020-2024 годы</t>
  </si>
  <si>
    <t>«Реализация  государственной национальной политики в Курьинском  районе» на 2017-2021 годы</t>
  </si>
  <si>
    <t>«Содействие занятости населения Курьинского района» на 2015 - 2020 годы</t>
  </si>
  <si>
    <t>«Социальная поддержка малоимущих граждан и граждан, находящихся в трудной жизненной ситуации» на 2020 год</t>
  </si>
  <si>
    <t>Муниципальная программа по развитию системы обращения с отходами производства и потребления на территории Курьинского района на 2017 – 2020 годы</t>
  </si>
  <si>
    <t>Муниципальная программа поддержки и развития малого и среднего предпринимательства в Курьинском районе на 2019-2021 годы</t>
  </si>
  <si>
    <t>Семья и дети» на 2018-2022 годы</t>
  </si>
  <si>
    <t>Итого</t>
  </si>
  <si>
    <t>«Развитие образования в Курьинском районе» на 2020 - 2024 годы</t>
  </si>
  <si>
    <t>"Комплексные меры противодействия злоупотребления наркотиками и их незаконному обороту в Курьинском районе" на 2019-2023 годы</t>
  </si>
  <si>
    <t>Профилактика преступлений и иных правонарушений в Курьинском районе на 2017-2020 годы</t>
  </si>
  <si>
    <t>"Развитие пассажирского транспорта  в Курьинском  районе на 2020 - 2022 годы"</t>
  </si>
  <si>
    <t xml:space="preserve">Комплексное развитие сельских территорий муниципального образования Курьинский район Алтайского края на 2020-2025 годы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</si>
</sst>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Continuous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1" xfId="0" applyFont="1" applyBorder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Fill="1" applyAlignment="1">
      <alignment horizontal="centerContinuous" vertical="top" wrapText="1"/>
    </xf>
    <xf numFmtId="0" fontId="1" fillId="0" borderId="1" xfId="0" applyFont="1" applyFill="1" applyBorder="1" applyAlignment="1">
      <alignment horizontal="centerContinuous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showZeros="0" tabSelected="1" workbookViewId="0">
      <selection activeCell="K22" sqref="K1:K1048576"/>
    </sheetView>
  </sheetViews>
  <sheetFormatPr defaultRowHeight="15"/>
  <cols>
    <col min="1" max="1" width="4.7109375" style="1" customWidth="1"/>
    <col min="2" max="2" width="32.7109375" style="1" customWidth="1"/>
    <col min="3" max="3" width="11" style="1" customWidth="1"/>
    <col min="4" max="4" width="9.140625" style="1"/>
    <col min="5" max="6" width="9.140625" style="10"/>
    <col min="7" max="7" width="9.140625" style="1"/>
    <col min="8" max="8" width="11" style="10" customWidth="1"/>
    <col min="9" max="10" width="9.140625" style="1"/>
    <col min="11" max="11" width="9.140625" style="10"/>
    <col min="12" max="16384" width="9.140625" style="1"/>
  </cols>
  <sheetData>
    <row r="1" spans="1:17">
      <c r="A1" s="3" t="s">
        <v>0</v>
      </c>
      <c r="B1" s="2"/>
      <c r="C1" s="2"/>
      <c r="D1" s="2"/>
      <c r="E1" s="7"/>
      <c r="F1" s="7"/>
      <c r="G1" s="2"/>
      <c r="H1" s="7"/>
      <c r="I1" s="2"/>
      <c r="J1" s="2"/>
      <c r="K1" s="7"/>
      <c r="L1" s="2"/>
      <c r="M1" s="2"/>
      <c r="N1" s="2"/>
      <c r="O1" s="2"/>
      <c r="P1" s="2"/>
      <c r="Q1" s="2"/>
    </row>
    <row r="2" spans="1:17">
      <c r="A2" s="3" t="s">
        <v>1</v>
      </c>
      <c r="B2" s="2"/>
      <c r="C2" s="2"/>
      <c r="D2" s="2"/>
      <c r="E2" s="7"/>
      <c r="F2" s="7"/>
      <c r="G2" s="2"/>
      <c r="H2" s="7"/>
      <c r="I2" s="2"/>
      <c r="J2" s="2"/>
      <c r="K2" s="7"/>
      <c r="L2" s="2"/>
      <c r="M2" s="2"/>
      <c r="N2" s="2"/>
      <c r="O2" s="2"/>
      <c r="P2" s="2"/>
      <c r="Q2" s="2"/>
    </row>
    <row r="3" spans="1:17">
      <c r="A3" s="11" t="s">
        <v>2</v>
      </c>
      <c r="B3" s="11" t="s">
        <v>3</v>
      </c>
      <c r="C3" s="4" t="s">
        <v>4</v>
      </c>
      <c r="D3" s="4"/>
      <c r="E3" s="8"/>
      <c r="F3" s="8"/>
      <c r="G3" s="4"/>
      <c r="H3" s="8" t="s">
        <v>10</v>
      </c>
      <c r="I3" s="4"/>
      <c r="J3" s="4"/>
      <c r="K3" s="8"/>
      <c r="L3" s="4"/>
      <c r="M3" s="4" t="s">
        <v>11</v>
      </c>
      <c r="N3" s="4"/>
      <c r="O3" s="4"/>
      <c r="P3" s="4"/>
      <c r="Q3" s="4"/>
    </row>
    <row r="4" spans="1:17">
      <c r="A4" s="11"/>
      <c r="B4" s="11"/>
      <c r="C4" s="5" t="s">
        <v>5</v>
      </c>
      <c r="D4" s="5" t="s">
        <v>6</v>
      </c>
      <c r="E4" s="9" t="s">
        <v>7</v>
      </c>
      <c r="F4" s="9" t="s">
        <v>8</v>
      </c>
      <c r="G4" s="5" t="s">
        <v>9</v>
      </c>
      <c r="H4" s="9" t="s">
        <v>5</v>
      </c>
      <c r="I4" s="5" t="s">
        <v>6</v>
      </c>
      <c r="J4" s="5" t="s">
        <v>7</v>
      </c>
      <c r="K4" s="9" t="s">
        <v>8</v>
      </c>
      <c r="L4" s="5" t="s">
        <v>9</v>
      </c>
      <c r="M4" s="5" t="s">
        <v>5</v>
      </c>
      <c r="N4" s="5" t="s">
        <v>6</v>
      </c>
      <c r="O4" s="5" t="s">
        <v>7</v>
      </c>
      <c r="P4" s="5" t="s">
        <v>8</v>
      </c>
      <c r="Q4" s="5" t="s">
        <v>9</v>
      </c>
    </row>
    <row r="5" spans="1:17" ht="30">
      <c r="A5" s="5">
        <v>1</v>
      </c>
      <c r="B5" s="5" t="s">
        <v>12</v>
      </c>
      <c r="C5" s="5">
        <f t="shared" ref="C5:C30" si="0">SUM(D5:G5)</f>
        <v>235</v>
      </c>
      <c r="D5" s="5">
        <v>0</v>
      </c>
      <c r="E5" s="9">
        <v>0</v>
      </c>
      <c r="F5" s="9">
        <v>235</v>
      </c>
      <c r="G5" s="5">
        <v>0</v>
      </c>
      <c r="H5" s="9">
        <f t="shared" ref="H5:H30" si="1">SUM(I5:L5)</f>
        <v>0</v>
      </c>
      <c r="I5" s="5">
        <v>0</v>
      </c>
      <c r="J5" s="5">
        <v>0</v>
      </c>
      <c r="K5" s="9">
        <v>0</v>
      </c>
      <c r="L5" s="5">
        <v>0</v>
      </c>
      <c r="M5" s="5">
        <f t="shared" ref="M5:M30" si="2">IF(C5=0,0,ROUND(H5/C5*100,1))</f>
        <v>0</v>
      </c>
      <c r="N5" s="5">
        <f t="shared" ref="N5:N31" si="3">IF(D5=0,0,ROUND(I5/D5*100,1))</f>
        <v>0</v>
      </c>
      <c r="O5" s="5">
        <f t="shared" ref="O5:O31" si="4">IF(E5=0,0,ROUND(J5/E5*100,1))</f>
        <v>0</v>
      </c>
      <c r="P5" s="5">
        <f t="shared" ref="P5:P31" si="5">IF(F5=0,0,ROUND(K5/F5*100,1))</f>
        <v>0</v>
      </c>
      <c r="Q5" s="5">
        <f t="shared" ref="Q5:Q31" si="6">IF(G5=0,0,ROUND(L5/G5*100,1))</f>
        <v>0</v>
      </c>
    </row>
    <row r="6" spans="1:17" ht="60">
      <c r="A6" s="5">
        <v>2</v>
      </c>
      <c r="B6" s="5" t="s">
        <v>13</v>
      </c>
      <c r="C6" s="5">
        <f t="shared" si="0"/>
        <v>26</v>
      </c>
      <c r="D6" s="5">
        <v>0</v>
      </c>
      <c r="E6" s="9">
        <v>0</v>
      </c>
      <c r="F6" s="9">
        <v>16</v>
      </c>
      <c r="G6" s="5">
        <v>10</v>
      </c>
      <c r="H6" s="9">
        <f t="shared" si="1"/>
        <v>0</v>
      </c>
      <c r="I6" s="5">
        <v>0</v>
      </c>
      <c r="J6" s="5">
        <v>0</v>
      </c>
      <c r="K6" s="9">
        <v>0</v>
      </c>
      <c r="L6" s="5">
        <v>0</v>
      </c>
      <c r="M6" s="5">
        <f t="shared" si="2"/>
        <v>0</v>
      </c>
      <c r="N6" s="5">
        <f t="shared" si="3"/>
        <v>0</v>
      </c>
      <c r="O6" s="5">
        <f t="shared" si="4"/>
        <v>0</v>
      </c>
      <c r="P6" s="5">
        <f t="shared" si="5"/>
        <v>0</v>
      </c>
      <c r="Q6" s="5">
        <f t="shared" si="6"/>
        <v>0</v>
      </c>
    </row>
    <row r="7" spans="1:17" ht="60">
      <c r="A7" s="5">
        <v>3</v>
      </c>
      <c r="B7" s="5" t="s">
        <v>14</v>
      </c>
      <c r="C7" s="5">
        <f t="shared" si="0"/>
        <v>230</v>
      </c>
      <c r="D7" s="5">
        <v>0</v>
      </c>
      <c r="E7" s="9">
        <v>0</v>
      </c>
      <c r="F7" s="9">
        <v>230</v>
      </c>
      <c r="G7" s="5">
        <v>0</v>
      </c>
      <c r="H7" s="9">
        <f t="shared" si="1"/>
        <v>536.47</v>
      </c>
      <c r="I7" s="5">
        <v>0</v>
      </c>
      <c r="J7" s="5">
        <v>0</v>
      </c>
      <c r="K7" s="9">
        <v>536.47</v>
      </c>
      <c r="L7" s="5">
        <v>0</v>
      </c>
      <c r="M7" s="5">
        <f t="shared" si="2"/>
        <v>233.2</v>
      </c>
      <c r="N7" s="5">
        <f t="shared" si="3"/>
        <v>0</v>
      </c>
      <c r="O7" s="5">
        <f t="shared" si="4"/>
        <v>0</v>
      </c>
      <c r="P7" s="5">
        <f t="shared" si="5"/>
        <v>233.2</v>
      </c>
      <c r="Q7" s="5">
        <f t="shared" si="6"/>
        <v>0</v>
      </c>
    </row>
    <row r="8" spans="1:17" ht="45">
      <c r="A8" s="5">
        <v>4</v>
      </c>
      <c r="B8" s="5" t="s">
        <v>15</v>
      </c>
      <c r="C8" s="5">
        <f t="shared" si="0"/>
        <v>49138.667999999998</v>
      </c>
      <c r="D8" s="5">
        <v>1135.53</v>
      </c>
      <c r="E8" s="9">
        <v>35577.07</v>
      </c>
      <c r="F8" s="9">
        <v>12426.067999999999</v>
      </c>
      <c r="G8" s="5">
        <v>0</v>
      </c>
      <c r="H8" s="9">
        <f t="shared" si="1"/>
        <v>19240.8</v>
      </c>
      <c r="I8" s="5">
        <v>1531.53</v>
      </c>
      <c r="J8" s="5">
        <v>4342.47</v>
      </c>
      <c r="K8" s="9">
        <v>13366.8</v>
      </c>
      <c r="L8" s="5">
        <v>0</v>
      </c>
      <c r="M8" s="5">
        <f t="shared" si="2"/>
        <v>39.200000000000003</v>
      </c>
      <c r="N8" s="5">
        <f t="shared" si="3"/>
        <v>134.9</v>
      </c>
      <c r="O8" s="5">
        <f t="shared" si="4"/>
        <v>12.2</v>
      </c>
      <c r="P8" s="5">
        <f t="shared" si="5"/>
        <v>107.6</v>
      </c>
      <c r="Q8" s="5">
        <f t="shared" si="6"/>
        <v>0</v>
      </c>
    </row>
    <row r="9" spans="1:17" ht="30">
      <c r="A9" s="5">
        <v>5</v>
      </c>
      <c r="B9" s="5" t="s">
        <v>16</v>
      </c>
      <c r="C9" s="5">
        <f t="shared" si="0"/>
        <v>941.5</v>
      </c>
      <c r="D9" s="5">
        <v>0</v>
      </c>
      <c r="E9" s="9">
        <v>463</v>
      </c>
      <c r="F9" s="9">
        <v>20</v>
      </c>
      <c r="G9" s="5">
        <v>458.5</v>
      </c>
      <c r="H9" s="9">
        <f t="shared" si="1"/>
        <v>2508.2599999999998</v>
      </c>
      <c r="I9" s="5">
        <v>0</v>
      </c>
      <c r="J9" s="5">
        <v>2201.81</v>
      </c>
      <c r="K9" s="9">
        <v>306.45</v>
      </c>
      <c r="L9" s="5">
        <v>0</v>
      </c>
      <c r="M9" s="5">
        <f t="shared" si="2"/>
        <v>266.39999999999998</v>
      </c>
      <c r="N9" s="5">
        <f t="shared" si="3"/>
        <v>0</v>
      </c>
      <c r="O9" s="5">
        <f t="shared" si="4"/>
        <v>475.6</v>
      </c>
      <c r="P9" s="5">
        <f t="shared" si="5"/>
        <v>1532.3</v>
      </c>
      <c r="Q9" s="5">
        <f t="shared" si="6"/>
        <v>0</v>
      </c>
    </row>
    <row r="10" spans="1:17" ht="45">
      <c r="A10" s="5">
        <v>6</v>
      </c>
      <c r="B10" s="5" t="s">
        <v>17</v>
      </c>
      <c r="C10" s="5">
        <f t="shared" si="0"/>
        <v>25</v>
      </c>
      <c r="D10" s="5">
        <v>0</v>
      </c>
      <c r="E10" s="9">
        <v>0</v>
      </c>
      <c r="F10" s="9">
        <v>25</v>
      </c>
      <c r="G10" s="5">
        <v>0</v>
      </c>
      <c r="H10" s="9">
        <f t="shared" si="1"/>
        <v>0</v>
      </c>
      <c r="I10" s="5">
        <v>0</v>
      </c>
      <c r="J10" s="5">
        <v>0</v>
      </c>
      <c r="K10" s="9">
        <v>0</v>
      </c>
      <c r="L10" s="5">
        <v>0</v>
      </c>
      <c r="M10" s="5">
        <f t="shared" si="2"/>
        <v>0</v>
      </c>
      <c r="N10" s="5">
        <f t="shared" si="3"/>
        <v>0</v>
      </c>
      <c r="O10" s="5">
        <f t="shared" si="4"/>
        <v>0</v>
      </c>
      <c r="P10" s="5">
        <f t="shared" si="5"/>
        <v>0</v>
      </c>
      <c r="Q10" s="5">
        <f t="shared" si="6"/>
        <v>0</v>
      </c>
    </row>
    <row r="11" spans="1:17" ht="30">
      <c r="A11" s="5">
        <v>7</v>
      </c>
      <c r="B11" s="5" t="s">
        <v>18</v>
      </c>
      <c r="C11" s="5">
        <f t="shared" si="0"/>
        <v>50</v>
      </c>
      <c r="D11" s="5">
        <v>0</v>
      </c>
      <c r="E11" s="9">
        <v>0</v>
      </c>
      <c r="F11" s="9">
        <v>50</v>
      </c>
      <c r="G11" s="5">
        <v>0</v>
      </c>
      <c r="H11" s="9">
        <f t="shared" si="1"/>
        <v>0</v>
      </c>
      <c r="I11" s="5">
        <v>0</v>
      </c>
      <c r="J11" s="5">
        <v>0</v>
      </c>
      <c r="K11" s="9">
        <v>0</v>
      </c>
      <c r="L11" s="5">
        <v>0</v>
      </c>
      <c r="M11" s="5">
        <f t="shared" si="2"/>
        <v>0</v>
      </c>
      <c r="N11" s="5">
        <f t="shared" si="3"/>
        <v>0</v>
      </c>
      <c r="O11" s="5">
        <f t="shared" si="4"/>
        <v>0</v>
      </c>
      <c r="P11" s="5">
        <f t="shared" si="5"/>
        <v>0</v>
      </c>
      <c r="Q11" s="5">
        <f t="shared" si="6"/>
        <v>0</v>
      </c>
    </row>
    <row r="12" spans="1:17" ht="45">
      <c r="A12" s="5">
        <v>8</v>
      </c>
      <c r="B12" s="5" t="s">
        <v>19</v>
      </c>
      <c r="C12" s="5">
        <f t="shared" si="0"/>
        <v>275.5</v>
      </c>
      <c r="D12" s="5">
        <v>0</v>
      </c>
      <c r="E12" s="9">
        <v>0</v>
      </c>
      <c r="F12" s="9">
        <v>170</v>
      </c>
      <c r="G12" s="5">
        <v>105.5</v>
      </c>
      <c r="H12" s="9">
        <f t="shared" si="1"/>
        <v>117</v>
      </c>
      <c r="I12" s="5">
        <v>0</v>
      </c>
      <c r="J12" s="5">
        <v>0</v>
      </c>
      <c r="K12" s="9">
        <v>117</v>
      </c>
      <c r="L12" s="5">
        <v>0</v>
      </c>
      <c r="M12" s="5">
        <f t="shared" si="2"/>
        <v>42.5</v>
      </c>
      <c r="N12" s="5">
        <f t="shared" si="3"/>
        <v>0</v>
      </c>
      <c r="O12" s="5">
        <f t="shared" si="4"/>
        <v>0</v>
      </c>
      <c r="P12" s="5">
        <f t="shared" si="5"/>
        <v>68.8</v>
      </c>
      <c r="Q12" s="5">
        <f t="shared" si="6"/>
        <v>0</v>
      </c>
    </row>
    <row r="13" spans="1:17" ht="90">
      <c r="A13" s="5">
        <v>9</v>
      </c>
      <c r="B13" s="5" t="s">
        <v>20</v>
      </c>
      <c r="C13" s="5">
        <f t="shared" si="0"/>
        <v>1815</v>
      </c>
      <c r="D13" s="5">
        <v>0</v>
      </c>
      <c r="E13" s="9">
        <v>0</v>
      </c>
      <c r="F13" s="9">
        <v>400</v>
      </c>
      <c r="G13" s="5">
        <v>1415</v>
      </c>
      <c r="H13" s="9">
        <f t="shared" si="1"/>
        <v>2997.3199999999997</v>
      </c>
      <c r="I13" s="5">
        <v>0</v>
      </c>
      <c r="J13" s="5">
        <v>1510.62</v>
      </c>
      <c r="K13" s="9">
        <v>1486.7</v>
      </c>
      <c r="L13" s="5">
        <v>0</v>
      </c>
      <c r="M13" s="5">
        <f t="shared" si="2"/>
        <v>165.1</v>
      </c>
      <c r="N13" s="5">
        <f t="shared" si="3"/>
        <v>0</v>
      </c>
      <c r="O13" s="5">
        <f t="shared" si="4"/>
        <v>0</v>
      </c>
      <c r="P13" s="5">
        <f t="shared" si="5"/>
        <v>371.7</v>
      </c>
      <c r="Q13" s="5">
        <f t="shared" si="6"/>
        <v>0</v>
      </c>
    </row>
    <row r="14" spans="1:17" ht="45">
      <c r="A14" s="5">
        <v>10</v>
      </c>
      <c r="B14" s="5" t="s">
        <v>21</v>
      </c>
      <c r="C14" s="5">
        <f t="shared" si="0"/>
        <v>2471.5</v>
      </c>
      <c r="D14" s="5">
        <v>361.2</v>
      </c>
      <c r="E14" s="9">
        <v>279.8</v>
      </c>
      <c r="F14" s="9">
        <v>268.10000000000002</v>
      </c>
      <c r="G14" s="5">
        <v>1562.4</v>
      </c>
      <c r="H14" s="9">
        <f t="shared" si="1"/>
        <v>1898.41</v>
      </c>
      <c r="I14" s="5">
        <v>361.21</v>
      </c>
      <c r="J14" s="5">
        <v>279.8</v>
      </c>
      <c r="K14" s="9">
        <v>274.7</v>
      </c>
      <c r="L14" s="5">
        <v>982.7</v>
      </c>
      <c r="M14" s="5">
        <f t="shared" si="2"/>
        <v>76.8</v>
      </c>
      <c r="N14" s="5">
        <f t="shared" si="3"/>
        <v>100</v>
      </c>
      <c r="O14" s="5">
        <f t="shared" si="4"/>
        <v>100</v>
      </c>
      <c r="P14" s="5">
        <f t="shared" si="5"/>
        <v>102.5</v>
      </c>
      <c r="Q14" s="5">
        <f t="shared" si="6"/>
        <v>62.9</v>
      </c>
    </row>
    <row r="15" spans="1:17" ht="45">
      <c r="A15" s="5">
        <v>11</v>
      </c>
      <c r="B15" s="5" t="s">
        <v>22</v>
      </c>
      <c r="C15" s="5">
        <f t="shared" si="0"/>
        <v>50</v>
      </c>
      <c r="D15" s="5">
        <v>0</v>
      </c>
      <c r="E15" s="9">
        <v>0</v>
      </c>
      <c r="F15" s="9">
        <v>50</v>
      </c>
      <c r="G15" s="5">
        <v>0</v>
      </c>
      <c r="H15" s="9">
        <f t="shared" si="1"/>
        <v>24.16</v>
      </c>
      <c r="I15" s="5">
        <v>0</v>
      </c>
      <c r="J15" s="5">
        <v>0</v>
      </c>
      <c r="K15" s="9">
        <v>24.16</v>
      </c>
      <c r="L15" s="5">
        <v>0</v>
      </c>
      <c r="M15" s="5">
        <f t="shared" si="2"/>
        <v>48.3</v>
      </c>
      <c r="N15" s="5">
        <f t="shared" si="3"/>
        <v>0</v>
      </c>
      <c r="O15" s="5">
        <f t="shared" si="4"/>
        <v>0</v>
      </c>
      <c r="P15" s="5">
        <f t="shared" si="5"/>
        <v>48.3</v>
      </c>
      <c r="Q15" s="5">
        <f t="shared" si="6"/>
        <v>0</v>
      </c>
    </row>
    <row r="16" spans="1:17" ht="60">
      <c r="A16" s="5">
        <v>12</v>
      </c>
      <c r="B16" s="5" t="s">
        <v>23</v>
      </c>
      <c r="C16" s="5">
        <f t="shared" si="0"/>
        <v>62.5</v>
      </c>
      <c r="D16" s="5">
        <v>0</v>
      </c>
      <c r="E16" s="9">
        <v>0</v>
      </c>
      <c r="F16" s="9">
        <v>62.5</v>
      </c>
      <c r="G16" s="5">
        <v>0</v>
      </c>
      <c r="H16" s="9">
        <f t="shared" si="1"/>
        <v>31</v>
      </c>
      <c r="I16" s="5">
        <v>0</v>
      </c>
      <c r="J16" s="5">
        <v>0</v>
      </c>
      <c r="K16" s="9">
        <v>31</v>
      </c>
      <c r="L16" s="5">
        <v>0</v>
      </c>
      <c r="M16" s="5">
        <f t="shared" si="2"/>
        <v>49.6</v>
      </c>
      <c r="N16" s="5">
        <f t="shared" si="3"/>
        <v>0</v>
      </c>
      <c r="O16" s="5">
        <f t="shared" si="4"/>
        <v>0</v>
      </c>
      <c r="P16" s="5">
        <f t="shared" si="5"/>
        <v>49.6</v>
      </c>
      <c r="Q16" s="5">
        <f t="shared" si="6"/>
        <v>0</v>
      </c>
    </row>
    <row r="17" spans="1:17" ht="60">
      <c r="A17" s="5">
        <v>13</v>
      </c>
      <c r="B17" s="5" t="s">
        <v>24</v>
      </c>
      <c r="C17" s="5">
        <f t="shared" si="0"/>
        <v>30</v>
      </c>
      <c r="D17" s="5">
        <v>0</v>
      </c>
      <c r="E17" s="9">
        <v>0</v>
      </c>
      <c r="F17" s="9">
        <v>30</v>
      </c>
      <c r="G17" s="5">
        <v>0</v>
      </c>
      <c r="H17" s="9">
        <f t="shared" si="1"/>
        <v>0</v>
      </c>
      <c r="I17" s="5">
        <v>0</v>
      </c>
      <c r="J17" s="5">
        <v>0</v>
      </c>
      <c r="K17" s="9">
        <v>0</v>
      </c>
      <c r="L17" s="5">
        <v>0</v>
      </c>
      <c r="M17" s="5">
        <f t="shared" si="2"/>
        <v>0</v>
      </c>
      <c r="N17" s="5">
        <f t="shared" si="3"/>
        <v>0</v>
      </c>
      <c r="O17" s="5">
        <f t="shared" si="4"/>
        <v>0</v>
      </c>
      <c r="P17" s="5">
        <f t="shared" si="5"/>
        <v>0</v>
      </c>
      <c r="Q17" s="5">
        <f t="shared" si="6"/>
        <v>0</v>
      </c>
    </row>
    <row r="18" spans="1:17" ht="45">
      <c r="A18" s="5">
        <v>14</v>
      </c>
      <c r="B18" s="5" t="s">
        <v>34</v>
      </c>
      <c r="C18" s="5">
        <f t="shared" si="0"/>
        <v>63210</v>
      </c>
      <c r="D18" s="5">
        <v>0</v>
      </c>
      <c r="E18" s="9">
        <v>60361</v>
      </c>
      <c r="F18" s="9">
        <v>2849</v>
      </c>
      <c r="G18" s="5">
        <v>0</v>
      </c>
      <c r="H18" s="9">
        <f t="shared" si="1"/>
        <v>88818.61</v>
      </c>
      <c r="I18" s="5">
        <v>4307.59</v>
      </c>
      <c r="J18" s="5">
        <v>83008.92</v>
      </c>
      <c r="K18" s="9">
        <v>1502.1</v>
      </c>
      <c r="L18" s="5">
        <v>0</v>
      </c>
      <c r="M18" s="5">
        <f t="shared" si="2"/>
        <v>140.5</v>
      </c>
      <c r="N18" s="5">
        <f t="shared" si="3"/>
        <v>0</v>
      </c>
      <c r="O18" s="5">
        <f t="shared" si="4"/>
        <v>137.5</v>
      </c>
      <c r="P18" s="5">
        <f t="shared" si="5"/>
        <v>52.7</v>
      </c>
      <c r="Q18" s="5">
        <f t="shared" si="6"/>
        <v>0</v>
      </c>
    </row>
    <row r="19" spans="1:17" ht="30">
      <c r="A19" s="5">
        <v>15</v>
      </c>
      <c r="B19" s="5" t="s">
        <v>25</v>
      </c>
      <c r="C19" s="5">
        <f t="shared" si="0"/>
        <v>25040</v>
      </c>
      <c r="D19" s="5">
        <v>0</v>
      </c>
      <c r="E19" s="9">
        <v>0</v>
      </c>
      <c r="F19" s="9">
        <v>40</v>
      </c>
      <c r="G19" s="5">
        <v>25000</v>
      </c>
      <c r="H19" s="9">
        <f t="shared" si="1"/>
        <v>12</v>
      </c>
      <c r="I19" s="5">
        <v>0</v>
      </c>
      <c r="J19" s="5">
        <v>0</v>
      </c>
      <c r="K19" s="9">
        <v>12</v>
      </c>
      <c r="L19" s="5">
        <v>0</v>
      </c>
      <c r="M19" s="5">
        <f t="shared" si="2"/>
        <v>0</v>
      </c>
      <c r="N19" s="5">
        <f t="shared" si="3"/>
        <v>0</v>
      </c>
      <c r="O19" s="5">
        <f t="shared" si="4"/>
        <v>0</v>
      </c>
      <c r="P19" s="5">
        <f t="shared" si="5"/>
        <v>30</v>
      </c>
      <c r="Q19" s="5">
        <f t="shared" si="6"/>
        <v>0</v>
      </c>
    </row>
    <row r="20" spans="1:17" ht="45">
      <c r="A20" s="5">
        <v>16</v>
      </c>
      <c r="B20" s="5" t="s">
        <v>26</v>
      </c>
      <c r="C20" s="5">
        <f t="shared" si="0"/>
        <v>2899</v>
      </c>
      <c r="D20" s="5">
        <v>0</v>
      </c>
      <c r="E20" s="9">
        <v>0</v>
      </c>
      <c r="F20" s="9">
        <v>2899</v>
      </c>
      <c r="G20" s="5">
        <v>0</v>
      </c>
      <c r="H20" s="9">
        <f t="shared" si="1"/>
        <v>2096.81</v>
      </c>
      <c r="I20" s="5">
        <v>0</v>
      </c>
      <c r="J20" s="5">
        <v>24.7</v>
      </c>
      <c r="K20" s="9">
        <v>2072.11</v>
      </c>
      <c r="L20" s="5">
        <v>0</v>
      </c>
      <c r="M20" s="5">
        <f t="shared" si="2"/>
        <v>72.3</v>
      </c>
      <c r="N20" s="5">
        <f t="shared" si="3"/>
        <v>0</v>
      </c>
      <c r="O20" s="5">
        <f t="shared" si="4"/>
        <v>0</v>
      </c>
      <c r="P20" s="5">
        <f t="shared" si="5"/>
        <v>71.5</v>
      </c>
      <c r="Q20" s="5">
        <f t="shared" si="6"/>
        <v>0</v>
      </c>
    </row>
    <row r="21" spans="1:17" ht="60">
      <c r="A21" s="5">
        <v>17</v>
      </c>
      <c r="B21" s="5" t="s">
        <v>27</v>
      </c>
      <c r="C21" s="5">
        <f t="shared" si="0"/>
        <v>75</v>
      </c>
      <c r="D21" s="5">
        <v>0</v>
      </c>
      <c r="E21" s="9">
        <v>0</v>
      </c>
      <c r="F21" s="9">
        <v>45</v>
      </c>
      <c r="G21" s="5">
        <v>30</v>
      </c>
      <c r="H21" s="9">
        <f t="shared" si="1"/>
        <v>0</v>
      </c>
      <c r="I21" s="5">
        <v>0</v>
      </c>
      <c r="J21" s="5">
        <v>0</v>
      </c>
      <c r="K21" s="9">
        <v>0</v>
      </c>
      <c r="L21" s="5">
        <v>0</v>
      </c>
      <c r="M21" s="5">
        <f t="shared" si="2"/>
        <v>0</v>
      </c>
      <c r="N21" s="5">
        <f t="shared" si="3"/>
        <v>0</v>
      </c>
      <c r="O21" s="5">
        <f t="shared" si="4"/>
        <v>0</v>
      </c>
      <c r="P21" s="5">
        <f t="shared" si="5"/>
        <v>0</v>
      </c>
      <c r="Q21" s="5">
        <f t="shared" si="6"/>
        <v>0</v>
      </c>
    </row>
    <row r="22" spans="1:17" ht="45">
      <c r="A22" s="5">
        <v>18</v>
      </c>
      <c r="B22" s="5" t="s">
        <v>28</v>
      </c>
      <c r="C22" s="5">
        <f t="shared" si="0"/>
        <v>5098.5</v>
      </c>
      <c r="D22" s="5">
        <v>4039.4</v>
      </c>
      <c r="E22" s="9">
        <v>697.9</v>
      </c>
      <c r="F22" s="9">
        <v>200</v>
      </c>
      <c r="G22" s="5">
        <v>161.19999999999999</v>
      </c>
      <c r="H22" s="9">
        <f t="shared" si="1"/>
        <v>13338</v>
      </c>
      <c r="I22" s="5">
        <v>13260.4</v>
      </c>
      <c r="J22" s="5">
        <v>48.7</v>
      </c>
      <c r="K22" s="9">
        <v>13.9</v>
      </c>
      <c r="L22" s="5">
        <v>15</v>
      </c>
      <c r="M22" s="5">
        <f t="shared" si="2"/>
        <v>261.60000000000002</v>
      </c>
      <c r="N22" s="5">
        <f t="shared" si="3"/>
        <v>328.3</v>
      </c>
      <c r="O22" s="5">
        <f t="shared" si="4"/>
        <v>7</v>
      </c>
      <c r="P22" s="5">
        <f t="shared" si="5"/>
        <v>7</v>
      </c>
      <c r="Q22" s="5">
        <f t="shared" si="6"/>
        <v>9.3000000000000007</v>
      </c>
    </row>
    <row r="23" spans="1:17" ht="60">
      <c r="A23" s="5">
        <v>19</v>
      </c>
      <c r="B23" s="5" t="s">
        <v>29</v>
      </c>
      <c r="C23" s="5">
        <f t="shared" si="0"/>
        <v>17465.5</v>
      </c>
      <c r="D23" s="5">
        <v>0</v>
      </c>
      <c r="E23" s="9">
        <v>17138.8</v>
      </c>
      <c r="F23" s="9">
        <v>195.3</v>
      </c>
      <c r="G23" s="5">
        <v>131.4</v>
      </c>
      <c r="H23" s="9">
        <f t="shared" si="1"/>
        <v>17267.66</v>
      </c>
      <c r="I23" s="5">
        <v>0</v>
      </c>
      <c r="J23" s="5">
        <v>17208.46</v>
      </c>
      <c r="K23" s="9">
        <v>50</v>
      </c>
      <c r="L23" s="5">
        <v>9.1999999999999993</v>
      </c>
      <c r="M23" s="5">
        <f t="shared" si="2"/>
        <v>98.9</v>
      </c>
      <c r="N23" s="5">
        <f t="shared" si="3"/>
        <v>0</v>
      </c>
      <c r="O23" s="5">
        <f t="shared" si="4"/>
        <v>100.4</v>
      </c>
      <c r="P23" s="5">
        <f t="shared" si="5"/>
        <v>25.6</v>
      </c>
      <c r="Q23" s="5">
        <f t="shared" si="6"/>
        <v>7</v>
      </c>
    </row>
    <row r="24" spans="1:17" ht="90">
      <c r="A24" s="5">
        <v>20</v>
      </c>
      <c r="B24" s="5" t="s">
        <v>30</v>
      </c>
      <c r="C24" s="5">
        <f t="shared" si="0"/>
        <v>814</v>
      </c>
      <c r="D24" s="5">
        <v>0</v>
      </c>
      <c r="E24" s="9">
        <v>0</v>
      </c>
      <c r="F24" s="9">
        <v>526</v>
      </c>
      <c r="G24" s="5">
        <v>288</v>
      </c>
      <c r="H24" s="9">
        <f t="shared" si="1"/>
        <v>0</v>
      </c>
      <c r="I24" s="5">
        <v>0</v>
      </c>
      <c r="J24" s="5">
        <v>0</v>
      </c>
      <c r="K24" s="9">
        <v>0</v>
      </c>
      <c r="L24" s="5">
        <v>0</v>
      </c>
      <c r="M24" s="5">
        <f t="shared" si="2"/>
        <v>0</v>
      </c>
      <c r="N24" s="5">
        <f t="shared" si="3"/>
        <v>0</v>
      </c>
      <c r="O24" s="5">
        <f t="shared" si="4"/>
        <v>0</v>
      </c>
      <c r="P24" s="5">
        <f t="shared" si="5"/>
        <v>0</v>
      </c>
      <c r="Q24" s="5">
        <f t="shared" si="6"/>
        <v>0</v>
      </c>
    </row>
    <row r="25" spans="1:17" ht="75">
      <c r="A25" s="5">
        <v>21</v>
      </c>
      <c r="B25" s="5" t="s">
        <v>31</v>
      </c>
      <c r="C25" s="5">
        <f t="shared" si="0"/>
        <v>20</v>
      </c>
      <c r="D25" s="5">
        <v>0</v>
      </c>
      <c r="E25" s="9">
        <v>0</v>
      </c>
      <c r="F25" s="9">
        <v>20</v>
      </c>
      <c r="G25" s="5">
        <v>0</v>
      </c>
      <c r="H25" s="9">
        <f t="shared" si="1"/>
        <v>0</v>
      </c>
      <c r="I25" s="5">
        <v>0</v>
      </c>
      <c r="J25" s="5">
        <v>0</v>
      </c>
      <c r="K25" s="9">
        <v>0</v>
      </c>
      <c r="L25" s="5">
        <v>0</v>
      </c>
      <c r="M25" s="5">
        <f t="shared" si="2"/>
        <v>0</v>
      </c>
      <c r="N25" s="5">
        <f t="shared" si="3"/>
        <v>0</v>
      </c>
      <c r="O25" s="5">
        <f t="shared" si="4"/>
        <v>0</v>
      </c>
      <c r="P25" s="5">
        <f t="shared" si="5"/>
        <v>0</v>
      </c>
      <c r="Q25" s="5">
        <f t="shared" si="6"/>
        <v>0</v>
      </c>
    </row>
    <row r="26" spans="1:17" ht="75">
      <c r="A26" s="6">
        <v>22</v>
      </c>
      <c r="B26" s="6" t="s">
        <v>35</v>
      </c>
      <c r="C26" s="6">
        <v>24</v>
      </c>
      <c r="D26" s="6"/>
      <c r="E26" s="9"/>
      <c r="F26" s="9">
        <v>24</v>
      </c>
      <c r="G26" s="6"/>
      <c r="H26" s="9">
        <v>20</v>
      </c>
      <c r="I26" s="6"/>
      <c r="J26" s="6"/>
      <c r="K26" s="9">
        <v>20</v>
      </c>
      <c r="L26" s="6"/>
      <c r="M26" s="6"/>
      <c r="N26" s="6"/>
      <c r="O26" s="6"/>
      <c r="P26" s="6">
        <f t="shared" si="5"/>
        <v>83.3</v>
      </c>
      <c r="Q26" s="6"/>
    </row>
    <row r="27" spans="1:17" ht="31.5" customHeight="1">
      <c r="A27" s="6">
        <v>23</v>
      </c>
      <c r="B27" s="6" t="s">
        <v>36</v>
      </c>
      <c r="C27" s="6">
        <v>120.8</v>
      </c>
      <c r="D27" s="6"/>
      <c r="E27" s="9"/>
      <c r="F27" s="9">
        <v>120.8</v>
      </c>
      <c r="G27" s="6"/>
      <c r="H27" s="9">
        <v>138.25</v>
      </c>
      <c r="I27" s="6"/>
      <c r="J27" s="6"/>
      <c r="K27" s="9">
        <v>138.25</v>
      </c>
      <c r="L27" s="6"/>
      <c r="M27" s="6"/>
      <c r="N27" s="6"/>
      <c r="O27" s="6"/>
      <c r="P27" s="6">
        <f t="shared" si="5"/>
        <v>114.4</v>
      </c>
      <c r="Q27" s="6"/>
    </row>
    <row r="28" spans="1:17" ht="45">
      <c r="A28" s="6">
        <v>24</v>
      </c>
      <c r="B28" s="6" t="s">
        <v>37</v>
      </c>
      <c r="C28" s="6">
        <v>450</v>
      </c>
      <c r="D28" s="6"/>
      <c r="E28" s="9"/>
      <c r="F28" s="9">
        <v>450</v>
      </c>
      <c r="G28" s="6"/>
      <c r="H28" s="9">
        <v>360</v>
      </c>
      <c r="I28" s="6"/>
      <c r="J28" s="6"/>
      <c r="K28" s="9">
        <v>360</v>
      </c>
      <c r="L28" s="6"/>
      <c r="M28" s="6"/>
      <c r="N28" s="6"/>
      <c r="O28" s="6"/>
      <c r="P28" s="6">
        <f t="shared" si="5"/>
        <v>80</v>
      </c>
      <c r="Q28" s="6"/>
    </row>
    <row r="29" spans="1:17" ht="75">
      <c r="A29" s="6">
        <v>25</v>
      </c>
      <c r="B29" s="6" t="s">
        <v>38</v>
      </c>
      <c r="C29" s="6">
        <v>400</v>
      </c>
      <c r="D29" s="6">
        <v>396</v>
      </c>
      <c r="E29" s="9">
        <v>4</v>
      </c>
      <c r="F29" s="9"/>
      <c r="G29" s="6"/>
      <c r="H29" s="9">
        <v>0</v>
      </c>
      <c r="I29" s="6"/>
      <c r="J29" s="6"/>
      <c r="K29" s="9">
        <v>0</v>
      </c>
      <c r="L29" s="6"/>
      <c r="M29" s="6"/>
      <c r="N29" s="6"/>
      <c r="O29" s="6"/>
      <c r="P29" s="6"/>
      <c r="Q29" s="6"/>
    </row>
    <row r="30" spans="1:17">
      <c r="A30" s="5">
        <v>26</v>
      </c>
      <c r="B30" s="5" t="s">
        <v>32</v>
      </c>
      <c r="C30" s="5">
        <f t="shared" si="0"/>
        <v>584</v>
      </c>
      <c r="D30" s="5">
        <v>0</v>
      </c>
      <c r="E30" s="9">
        <v>0</v>
      </c>
      <c r="F30" s="9">
        <v>520</v>
      </c>
      <c r="G30" s="5">
        <v>64</v>
      </c>
      <c r="H30" s="9">
        <f t="shared" si="1"/>
        <v>1010.76</v>
      </c>
      <c r="I30" s="5">
        <v>0</v>
      </c>
      <c r="J30" s="5">
        <v>0</v>
      </c>
      <c r="K30" s="9">
        <v>1010.76</v>
      </c>
      <c r="L30" s="5">
        <v>0</v>
      </c>
      <c r="M30" s="5">
        <f t="shared" si="2"/>
        <v>173.1</v>
      </c>
      <c r="N30" s="5">
        <f t="shared" si="3"/>
        <v>0</v>
      </c>
      <c r="O30" s="5">
        <f t="shared" si="4"/>
        <v>0</v>
      </c>
      <c r="P30" s="5">
        <f t="shared" si="5"/>
        <v>194.4</v>
      </c>
      <c r="Q30" s="5">
        <f t="shared" si="6"/>
        <v>0</v>
      </c>
    </row>
    <row r="31" spans="1:17">
      <c r="A31" s="5"/>
      <c r="B31" s="5" t="s">
        <v>33</v>
      </c>
      <c r="C31" s="5">
        <v>172546.26800000001</v>
      </c>
      <c r="D31" s="5">
        <v>6328.13</v>
      </c>
      <c r="E31" s="9">
        <v>114525.6</v>
      </c>
      <c r="F31" s="9">
        <v>22466.57</v>
      </c>
      <c r="G31" s="5">
        <f t="shared" ref="G31:L31" si="7">SUM(G5:G30)</f>
        <v>29226.000000000004</v>
      </c>
      <c r="H31" s="9">
        <v>150933.76000000001</v>
      </c>
      <c r="I31" s="5">
        <f t="shared" si="7"/>
        <v>19460.73</v>
      </c>
      <c r="J31" s="5">
        <f t="shared" si="7"/>
        <v>108625.47999999998</v>
      </c>
      <c r="K31" s="9">
        <v>21840.65</v>
      </c>
      <c r="L31" s="5">
        <f t="shared" si="7"/>
        <v>1006.9000000000001</v>
      </c>
      <c r="M31" s="5">
        <f>IF(C31=0,0,ROUND(H31/C31*100,1))</f>
        <v>87.5</v>
      </c>
      <c r="N31" s="5">
        <f t="shared" si="3"/>
        <v>307.5</v>
      </c>
      <c r="O31" s="5">
        <f t="shared" si="4"/>
        <v>94.8</v>
      </c>
      <c r="P31" s="5">
        <f t="shared" si="5"/>
        <v>97.2</v>
      </c>
      <c r="Q31" s="5">
        <f t="shared" si="6"/>
        <v>3.4</v>
      </c>
    </row>
  </sheetData>
  <mergeCells count="2">
    <mergeCell ref="A3:A4"/>
    <mergeCell ref="B3:B4"/>
  </mergeCells>
  <pageMargins left="0.78740157480314998" right="0.39370078740157499" top="0.39370078740157499" bottom="0.39370078740157499" header="0.3" footer="0.31496062992126"/>
  <pageSetup paperSize="9" orientation="landscape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26.03.2021</vt:lpstr>
      <vt:lpstr>'26.03.2021'!Заголовки_для_печати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Пользователь Windows</cp:lastModifiedBy>
  <dcterms:created xsi:type="dcterms:W3CDTF">2021-03-26T03:39:03Z</dcterms:created>
  <dcterms:modified xsi:type="dcterms:W3CDTF">2021-04-15T15:46:06Z</dcterms:modified>
</cp:coreProperties>
</file>